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1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1" l="1"/>
  <c r="G71" i="1"/>
  <c r="G68" i="1"/>
  <c r="G67" i="1"/>
  <c r="G66" i="1"/>
  <c r="G65" i="1"/>
  <c r="G64" i="1"/>
  <c r="G63" i="1"/>
  <c r="G61" i="1"/>
  <c r="G58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 s="1"/>
  <c r="G70" i="1" s="1"/>
  <c r="G17" i="1"/>
  <c r="G15" i="1"/>
  <c r="G14" i="1"/>
  <c r="G13" i="1"/>
  <c r="G32" i="1" l="1"/>
  <c r="G38" i="1" s="1"/>
  <c r="G41" i="1" s="1"/>
</calcChain>
</file>

<file path=xl/sharedStrings.xml><?xml version="1.0" encoding="utf-8"?>
<sst xmlns="http://schemas.openxmlformats.org/spreadsheetml/2006/main" count="106" uniqueCount="101">
  <si>
    <t>ANEXA</t>
  </si>
  <si>
    <t>AUTORITATEA ADMINISTRAŢIEI  PUBLICE CENTRALE/LOCALE</t>
  </si>
  <si>
    <t>Operatorul economic COMPANIA NATIOANALA UNIFARM SA</t>
  </si>
  <si>
    <t>Sediul/Adresa BUCURESTI, STR.AV.SANATESCU NR.48, SECT.1</t>
  </si>
  <si>
    <t>Cod unic de înregistrare RO11653560</t>
  </si>
  <si>
    <t>BUGETUL  DE  VENITURI  ŞI  CHELTUIELI  PE  ANUL 2025</t>
  </si>
  <si>
    <t>mii lei</t>
  </si>
  <si>
    <t>INDICATORI</t>
  </si>
  <si>
    <t>Nr. rd.</t>
  </si>
  <si>
    <t>Propuneri  an 2025</t>
  </si>
  <si>
    <t>I.</t>
  </si>
  <si>
    <t>VENITURI TOTALE  (Rd.1=Rd.2+Rd.5)</t>
  </si>
  <si>
    <t>Venituri totale din exploatare, din care:</t>
  </si>
  <si>
    <t>a)</t>
  </si>
  <si>
    <t>subvenţii, cf. prevederilor  legale în vigoare</t>
  </si>
  <si>
    <t>b)</t>
  </si>
  <si>
    <t>transferuri, cf. prevederilor legale în vigoare</t>
  </si>
  <si>
    <t>Venituri financiare</t>
  </si>
  <si>
    <t>II</t>
  </si>
  <si>
    <t>CHELTUIELI TOTALE  (Rd.6=Rd.7+Rd.19)</t>
  </si>
  <si>
    <t>Cheltuieli de exploatare,(Rd.7=Rd.8+Rd.9+Rd.10+Rd.18)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</si>
  <si>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</si>
  <si>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</si>
  <si>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</si>
  <si>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</si>
  <si>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</si>
  <si>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personalul,(Rd.10=Rd.11+Rd.14+Rd.16+Rd.17) din care:</t>
  </si>
  <si>
    <t>C0</t>
  </si>
  <si>
    <t>Cheltuieli de natură salarială(Rd.11 =Rd.12+Rd.13)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</si>
  <si>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</si>
  <si>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</si>
  <si>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</si>
  <si>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</si>
  <si>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</si>
  <si>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</si>
  <si>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</si>
  <si>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</si>
  <si>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</si>
  <si>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</si>
  <si>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Cheltuieli cu contributiile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</si>
  <si>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</si>
  <si>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</si>
  <si>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</si>
  <si>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</si>
  <si>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</si>
  <si>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</si>
  <si>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</si>
  <si>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PROFITUL CONTABIL AMANAT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</si>
  <si>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</si>
  <si>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</si>
  <si>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</si>
  <si>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</si>
  <si>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NETĂ A PERIOADEI DE RAPORTARE (Rd. 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</si>
  <si>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</si>
  <si>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</si>
  <si>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</si>
  <si>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</si>
  <si>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</si>
  <si>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27, 28, 29, 30, 31 ( Rd. 32= Rd.26-(Rd.27 la Rd. 31)&gt;= 0)</t>
  </si>
  <si>
    <t xml:space="preserve">Participarea salariaţilor la profit în limita a 10% din profitul net,  dar nu mai mult de nivelul unui salariu de bază mediu lunar realizat la nivelul operatorului economic în exerciţiul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</si>
  <si>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</si>
  <si>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dividende cuvenite bugetului de stat </t>
  </si>
  <si>
    <t xml:space="preserve">   - dividende cuvenite bugetului local</t>
  </si>
  <si>
    <t>c)</t>
  </si>
  <si>
    <t xml:space="preserve">   - dividende cuvenite altor acţionari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</si>
  <si>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</si>
  <si>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</si>
  <si>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</si>
  <si>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</si>
  <si>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</si>
  <si>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</si>
  <si>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</si>
  <si>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</si>
  <si>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</si>
  <si>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</si>
  <si>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</si>
  <si>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</si>
  <si>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</si>
  <si>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</si>
  <si>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</si>
  <si>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</si>
  <si>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</si>
  <si>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</si>
  <si>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</si>
  <si>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</si>
  <si>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</si>
  <si>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</si>
  <si>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 xml:space="preserve">Castigul mediu  lunar pe salariat (lei/persoană) determinat pe baza cheltuielilor de natură salarială </t>
  </si>
  <si>
    <t xml:space="preserve">Câştigul mediu  lunar pe salariat (lei/persoană) determinat pe baza cheltuielilor de natură salarială, recalculat cf. Legii anuale a bugetului de stat </t>
  </si>
  <si>
    <t>Productivitatea muncii în unităţi valorice pe total personal mediu (mii lei/persoană) (Rd.2/Rd.51)</t>
  </si>
  <si>
    <t>Productivitatea muncii în unităţi valorice pe total personal mediu recalculată cf. Legii anuale a bugetului de stat</t>
  </si>
  <si>
    <t>Productivitatea muncii în unităţi fizice pe total personal mediu (cantitate produse finite/ persoană)</t>
  </si>
  <si>
    <t>Cheltuieli totale la 1000 lei venituri totale ( Rd. 57= (Rd.6/Rd.1)x1000)</t>
  </si>
  <si>
    <t>Plăţi restante</t>
  </si>
  <si>
    <t>Creanţe restante</t>
  </si>
  <si>
    <r>
      <t>*) Rd.52 = Rd.</t>
    </r>
    <r>
      <rPr>
        <b/>
        <sz val="10"/>
        <color indexed="8"/>
        <rFont val="Arial"/>
        <family val="2"/>
        <charset val="238"/>
      </rPr>
      <t>151</t>
    </r>
    <r>
      <rPr>
        <sz val="10"/>
        <color indexed="8"/>
        <rFont val="Arial"/>
        <family val="2"/>
        <charset val="238"/>
      </rPr>
      <t xml:space="preserve"> din Anexa de fundamentare  nr.2</t>
    </r>
  </si>
  <si>
    <r>
      <t>**) Rd.53 = Rd.</t>
    </r>
    <r>
      <rPr>
        <b/>
        <sz val="10"/>
        <rFont val="Arial"/>
        <family val="2"/>
        <charset val="238"/>
      </rPr>
      <t>152</t>
    </r>
    <r>
      <rPr>
        <sz val="11"/>
        <color theme="1"/>
        <rFont val="Calibri"/>
        <family val="2"/>
        <scheme val="minor"/>
      </rPr>
      <t xml:space="preserve"> din Anexa de fundamentare nr.2</t>
    </r>
  </si>
  <si>
    <t xml:space="preserve">CONDUCĂTORUL UNITĂŢII, </t>
  </si>
  <si>
    <t>Adrian Marius DOBRE</t>
  </si>
  <si>
    <t>CONDUCĂTORUL SERVICIULUI  FINANCIAR-CONTABIL,</t>
  </si>
  <si>
    <t>Camelia PETRICĂ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</si>
</sst>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wrapText="1"/>
    </xf>
    <xf numFmtId="0" fontId="0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0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top" wrapText="1"/>
    </xf>
    <xf numFmtId="0" fontId="2" fillId="0" borderId="6" xfId="2" applyFont="1" applyBorder="1" applyAlignment="1">
      <alignment vertical="top" wrapText="1"/>
    </xf>
    <xf numFmtId="0" fontId="2" fillId="0" borderId="4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7" xfId="1" applyFont="1" applyBorder="1" applyAlignment="1">
      <alignment vertical="top" wrapText="1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left" vertical="top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0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/>
    </xf>
    <xf numFmtId="0" fontId="7" fillId="0" borderId="0" xfId="2" applyFont="1" applyAlignment="1">
      <alignment horizontal="right" vertical="top"/>
    </xf>
    <xf numFmtId="0" fontId="1" fillId="0" borderId="0" xfId="1" applyAlignment="1">
      <alignment horizontal="right"/>
    </xf>
    <xf numFmtId="0" fontId="8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4" fontId="1" fillId="0" borderId="5" xfId="1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4" fontId="1" fillId="0" borderId="2" xfId="1" applyNumberFormat="1" applyFont="1" applyBorder="1" applyAlignment="1">
      <alignment horizontal="right" vertical="center" wrapText="1"/>
    </xf>
    <xf numFmtId="0" fontId="1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right" vertical="center" wrapText="1"/>
    </xf>
    <xf numFmtId="3" fontId="1" fillId="0" borderId="2" xfId="1" applyNumberFormat="1" applyFont="1" applyBorder="1" applyAlignment="1">
      <alignment horizontal="right" vertical="center" wrapText="1"/>
    </xf>
    <xf numFmtId="2" fontId="1" fillId="0" borderId="2" xfId="1" applyNumberFormat="1" applyFont="1" applyBorder="1" applyAlignment="1">
      <alignment horizontal="right" vertical="center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 wrapText="1"/>
    </xf>
    <xf numFmtId="0" fontId="9" fillId="0" borderId="15" xfId="2" applyFont="1" applyBorder="1" applyAlignment="1">
      <alignment horizontal="left" vertical="top" wrapText="1"/>
    </xf>
    <xf numFmtId="0" fontId="9" fillId="0" borderId="16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</cellXfs>
  <cellStyles count="3">
    <cellStyle name="Normal" xfId="0" builtinId="0"/>
    <cellStyle name="Normal_BVC sint. v.23.01.2013" xfId="1"/>
    <cellStyle name="Normal_Copy of Copy of BVC analiti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V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 sintetic"/>
      <sheetName val="PENTRU PUBLICARE"/>
      <sheetName val="Anexa 2"/>
      <sheetName val="Anexa 3"/>
      <sheetName val="Anexa 4"/>
      <sheetName val="Anexa 4  "/>
      <sheetName val="Anexa 5"/>
    </sheetNames>
    <sheetDataSet>
      <sheetData sheetId="0">
        <row r="70">
          <cell r="H70">
            <v>0</v>
          </cell>
        </row>
      </sheetData>
      <sheetData sheetId="1"/>
      <sheetData sheetId="2">
        <row r="14">
          <cell r="N14">
            <v>1160881</v>
          </cell>
        </row>
        <row r="22">
          <cell r="N22">
            <v>0</v>
          </cell>
        </row>
        <row r="34">
          <cell r="N34">
            <v>580</v>
          </cell>
        </row>
        <row r="42">
          <cell r="N42">
            <v>433355</v>
          </cell>
        </row>
        <row r="90">
          <cell r="N90">
            <v>1016</v>
          </cell>
        </row>
        <row r="97">
          <cell r="N97">
            <v>10018</v>
          </cell>
        </row>
        <row r="98">
          <cell r="N98">
            <v>8566</v>
          </cell>
        </row>
        <row r="99">
          <cell r="N99">
            <v>7612</v>
          </cell>
        </row>
        <row r="103">
          <cell r="N103">
            <v>954</v>
          </cell>
        </row>
        <row r="113">
          <cell r="N113">
            <v>0</v>
          </cell>
        </row>
        <row r="115">
          <cell r="N115">
            <v>1150</v>
          </cell>
        </row>
        <row r="124">
          <cell r="N124">
            <v>302</v>
          </cell>
        </row>
        <row r="125">
          <cell r="N125">
            <v>-219158</v>
          </cell>
        </row>
        <row r="142">
          <cell r="N142">
            <v>27737</v>
          </cell>
        </row>
        <row r="153">
          <cell r="N153">
            <v>16185</v>
          </cell>
        </row>
        <row r="167">
          <cell r="N167">
            <v>72</v>
          </cell>
        </row>
        <row r="168">
          <cell r="N168">
            <v>68</v>
          </cell>
        </row>
        <row r="170">
          <cell r="N170">
            <v>10030.637254901962</v>
          </cell>
        </row>
        <row r="171">
          <cell r="N171">
            <v>10030.637254901962</v>
          </cell>
        </row>
        <row r="172">
          <cell r="N172">
            <v>17071.779411764706</v>
          </cell>
        </row>
        <row r="173">
          <cell r="N173">
            <v>3094.1323529411766</v>
          </cell>
        </row>
        <row r="181">
          <cell r="N181">
            <v>120000</v>
          </cell>
        </row>
      </sheetData>
      <sheetData sheetId="3"/>
      <sheetData sheetId="4"/>
      <sheetData sheetId="5">
        <row r="8">
          <cell r="G8">
            <v>2350</v>
          </cell>
        </row>
        <row r="19">
          <cell r="G19">
            <v>2285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30" zoomScaleNormal="130" workbookViewId="0">
      <selection activeCell="I72" sqref="I72"/>
    </sheetView>
  </sheetViews>
  <sheetFormatPr defaultRowHeight="15" x14ac:dyDescent="0.25"/>
  <cols>
    <col min="1" max="1" width="4.42578125" customWidth="1"/>
    <col min="2" max="2" width="4.140625" customWidth="1"/>
    <col min="3" max="3" width="3.5703125" customWidth="1"/>
    <col min="4" max="4" width="3.140625" customWidth="1"/>
    <col min="5" max="5" width="57.85546875" customWidth="1"/>
    <col min="6" max="6" width="6.5703125" bestFit="1" customWidth="1"/>
    <col min="7" max="7" width="16.7109375" customWidth="1"/>
  </cols>
  <sheetData>
    <row r="1" spans="1:7" x14ac:dyDescent="0.25">
      <c r="A1" s="1"/>
      <c r="B1" s="1"/>
      <c r="C1" s="2"/>
      <c r="D1" s="1"/>
      <c r="E1" s="3"/>
      <c r="F1" s="4"/>
      <c r="G1" s="5" t="s">
        <v>0</v>
      </c>
    </row>
    <row r="2" spans="1:7" ht="15.75" x14ac:dyDescent="0.25">
      <c r="A2" s="6" t="s">
        <v>1</v>
      </c>
      <c r="B2" s="7"/>
      <c r="C2" s="7"/>
      <c r="D2" s="7"/>
      <c r="E2" s="8"/>
      <c r="F2" s="9"/>
      <c r="G2" s="10"/>
    </row>
    <row r="3" spans="1:7" ht="15.75" x14ac:dyDescent="0.25">
      <c r="A3" s="6" t="s">
        <v>2</v>
      </c>
      <c r="B3" s="7"/>
      <c r="C3" s="7"/>
      <c r="D3" s="7"/>
      <c r="E3" s="8"/>
      <c r="F3" s="9"/>
      <c r="G3" s="11"/>
    </row>
    <row r="4" spans="1:7" ht="15.75" x14ac:dyDescent="0.25">
      <c r="A4" s="6" t="s">
        <v>3</v>
      </c>
      <c r="B4" s="7"/>
      <c r="C4" s="7"/>
      <c r="D4" s="7"/>
      <c r="E4" s="8"/>
      <c r="F4" s="9"/>
      <c r="G4" s="11"/>
    </row>
    <row r="5" spans="1:7" ht="15.75" x14ac:dyDescent="0.25">
      <c r="A5" s="6" t="s">
        <v>4</v>
      </c>
      <c r="B5" s="7"/>
      <c r="C5" s="7"/>
      <c r="D5" s="7"/>
      <c r="E5" s="8"/>
      <c r="F5" s="9"/>
      <c r="G5" s="11"/>
    </row>
    <row r="6" spans="1:7" ht="15.75" x14ac:dyDescent="0.25">
      <c r="A6" s="12"/>
      <c r="B6" s="12"/>
      <c r="C6" s="13"/>
      <c r="D6" s="12"/>
      <c r="E6" s="14"/>
      <c r="F6" s="15"/>
      <c r="G6" s="11"/>
    </row>
    <row r="7" spans="1:7" ht="18" x14ac:dyDescent="0.25">
      <c r="A7" s="67" t="s">
        <v>5</v>
      </c>
      <c r="B7" s="67"/>
      <c r="C7" s="67"/>
      <c r="D7" s="67"/>
      <c r="E7" s="67"/>
      <c r="F7" s="67"/>
      <c r="G7" s="67"/>
    </row>
    <row r="8" spans="1:7" ht="15.75" x14ac:dyDescent="0.25">
      <c r="A8" s="12"/>
      <c r="B8" s="12"/>
      <c r="C8" s="13"/>
      <c r="D8" s="12"/>
      <c r="E8" s="14"/>
      <c r="F8" s="15"/>
      <c r="G8" s="11"/>
    </row>
    <row r="9" spans="1:7" ht="15.75" thickBot="1" x14ac:dyDescent="0.3">
      <c r="A9" s="41"/>
      <c r="B9" s="41"/>
      <c r="C9" s="42"/>
      <c r="D9" s="41"/>
      <c r="E9" s="43"/>
      <c r="F9" s="16"/>
      <c r="G9" s="5" t="s">
        <v>6</v>
      </c>
    </row>
    <row r="10" spans="1:7" ht="15.75" thickBot="1" x14ac:dyDescent="0.3">
      <c r="A10" s="63"/>
      <c r="B10" s="63"/>
      <c r="C10" s="63"/>
      <c r="D10" s="68" t="s">
        <v>7</v>
      </c>
      <c r="E10" s="68"/>
      <c r="F10" s="68" t="s">
        <v>8</v>
      </c>
      <c r="G10" s="68" t="s">
        <v>9</v>
      </c>
    </row>
    <row r="11" spans="1:7" ht="15.75" thickBot="1" x14ac:dyDescent="0.3">
      <c r="A11" s="63"/>
      <c r="B11" s="63"/>
      <c r="C11" s="63"/>
      <c r="D11" s="68"/>
      <c r="E11" s="68"/>
      <c r="F11" s="68"/>
      <c r="G11" s="68"/>
    </row>
    <row r="12" spans="1:7" ht="15.75" thickBot="1" x14ac:dyDescent="0.3">
      <c r="A12" s="18">
        <v>0</v>
      </c>
      <c r="B12" s="68">
        <v>1</v>
      </c>
      <c r="C12" s="68"/>
      <c r="D12" s="69">
        <v>2</v>
      </c>
      <c r="E12" s="70"/>
      <c r="F12" s="44">
        <v>3</v>
      </c>
      <c r="G12" s="44">
        <v>4</v>
      </c>
    </row>
    <row r="13" spans="1:7" ht="15.75" thickBot="1" x14ac:dyDescent="0.3">
      <c r="A13" s="17" t="s">
        <v>10</v>
      </c>
      <c r="B13" s="18"/>
      <c r="C13" s="19"/>
      <c r="D13" s="64" t="s">
        <v>11</v>
      </c>
      <c r="E13" s="65"/>
      <c r="F13" s="45">
        <v>1</v>
      </c>
      <c r="G13" s="46">
        <f>G14+G17</f>
        <v>1161461</v>
      </c>
    </row>
    <row r="14" spans="1:7" ht="15.75" thickBot="1" x14ac:dyDescent="0.3">
      <c r="A14" s="63"/>
      <c r="B14" s="18">
        <v>1</v>
      </c>
      <c r="C14" s="19"/>
      <c r="D14" s="64" t="s">
        <v>12</v>
      </c>
      <c r="E14" s="65"/>
      <c r="F14" s="45">
        <v>2</v>
      </c>
      <c r="G14" s="46">
        <f>'[1]Anexa 2'!N14</f>
        <v>1160881</v>
      </c>
    </row>
    <row r="15" spans="1:7" ht="15.75" thickBot="1" x14ac:dyDescent="0.3">
      <c r="A15" s="63"/>
      <c r="B15" s="18"/>
      <c r="C15" s="19"/>
      <c r="D15" s="20" t="s">
        <v>13</v>
      </c>
      <c r="E15" s="21" t="s">
        <v>14</v>
      </c>
      <c r="F15" s="45">
        <v>3</v>
      </c>
      <c r="G15" s="46">
        <f>'[1]Anexa 2'!N22</f>
        <v>0</v>
      </c>
    </row>
    <row r="16" spans="1:7" ht="15.75" thickBot="1" x14ac:dyDescent="0.3">
      <c r="A16" s="63"/>
      <c r="B16" s="18"/>
      <c r="C16" s="19"/>
      <c r="D16" s="20" t="s">
        <v>15</v>
      </c>
      <c r="E16" s="21" t="s">
        <v>16</v>
      </c>
      <c r="F16" s="45">
        <v>4</v>
      </c>
      <c r="G16" s="46">
        <v>0</v>
      </c>
    </row>
    <row r="17" spans="1:7" ht="15.75" thickBot="1" x14ac:dyDescent="0.3">
      <c r="A17" s="63"/>
      <c r="B17" s="18">
        <v>2</v>
      </c>
      <c r="C17" s="19"/>
      <c r="D17" s="64" t="s">
        <v>17</v>
      </c>
      <c r="E17" s="65"/>
      <c r="F17" s="45">
        <v>5</v>
      </c>
      <c r="G17" s="46">
        <f>'[1]Anexa 2'!N34</f>
        <v>580</v>
      </c>
    </row>
    <row r="18" spans="1:7" ht="15.75" thickBot="1" x14ac:dyDescent="0.3">
      <c r="A18" s="17" t="s">
        <v>18</v>
      </c>
      <c r="B18" s="18"/>
      <c r="C18" s="19"/>
      <c r="D18" s="64" t="s">
        <v>19</v>
      </c>
      <c r="E18" s="65"/>
      <c r="F18" s="45">
        <v>6</v>
      </c>
      <c r="G18" s="46">
        <f>G19+G31</f>
        <v>252968</v>
      </c>
    </row>
    <row r="19" spans="1:7" ht="15.75" thickBot="1" x14ac:dyDescent="0.3">
      <c r="A19" s="63"/>
      <c r="B19" s="18">
        <v>1</v>
      </c>
      <c r="C19" s="19"/>
      <c r="D19" s="64" t="s">
        <v>20</v>
      </c>
      <c r="E19" s="65"/>
      <c r="F19" s="45">
        <v>7</v>
      </c>
      <c r="G19" s="46">
        <f>G20+G21+G22+G30</f>
        <v>225231</v>
      </c>
    </row>
    <row r="20" spans="1:7" ht="15.75" thickBot="1" x14ac:dyDescent="0.3">
      <c r="A20" s="63"/>
      <c r="B20" s="66"/>
      <c r="C20" s="22" t="s">
        <v>21</v>
      </c>
      <c r="D20" s="64" t="s">
        <v>22</v>
      </c>
      <c r="E20" s="65"/>
      <c r="F20" s="45">
        <v>8</v>
      </c>
      <c r="G20" s="46">
        <f>'[1]Anexa 2'!N42</f>
        <v>433355</v>
      </c>
    </row>
    <row r="21" spans="1:7" ht="15.75" thickBot="1" x14ac:dyDescent="0.3">
      <c r="A21" s="63"/>
      <c r="B21" s="66"/>
      <c r="C21" s="23" t="s">
        <v>23</v>
      </c>
      <c r="D21" s="64" t="s">
        <v>24</v>
      </c>
      <c r="E21" s="65"/>
      <c r="F21" s="45">
        <v>9</v>
      </c>
      <c r="G21" s="46">
        <f>'[1]Anexa 2'!N90</f>
        <v>1016</v>
      </c>
    </row>
    <row r="22" spans="1:7" ht="15.75" thickBot="1" x14ac:dyDescent="0.3">
      <c r="A22" s="63"/>
      <c r="B22" s="66"/>
      <c r="C22" s="24" t="s">
        <v>25</v>
      </c>
      <c r="D22" s="64" t="s">
        <v>26</v>
      </c>
      <c r="E22" s="65"/>
      <c r="F22" s="45">
        <v>10</v>
      </c>
      <c r="G22" s="46">
        <f>'[1]Anexa 2'!N97</f>
        <v>10018</v>
      </c>
    </row>
    <row r="23" spans="1:7" ht="15.75" thickBot="1" x14ac:dyDescent="0.3">
      <c r="A23" s="63"/>
      <c r="B23" s="66"/>
      <c r="C23" s="47"/>
      <c r="D23" s="25" t="s">
        <v>27</v>
      </c>
      <c r="E23" s="26" t="s">
        <v>28</v>
      </c>
      <c r="F23" s="45">
        <v>11</v>
      </c>
      <c r="G23" s="46">
        <f>'[1]Anexa 2'!N98</f>
        <v>8566</v>
      </c>
    </row>
    <row r="24" spans="1:7" ht="26.25" thickBot="1" x14ac:dyDescent="0.3">
      <c r="A24" s="63"/>
      <c r="B24" s="66"/>
      <c r="C24" s="47"/>
      <c r="D24" s="27" t="s">
        <v>29</v>
      </c>
      <c r="E24" s="20" t="s">
        <v>30</v>
      </c>
      <c r="F24" s="45">
        <v>12</v>
      </c>
      <c r="G24" s="46">
        <f>'[1]Anexa 2'!N99</f>
        <v>7612</v>
      </c>
    </row>
    <row r="25" spans="1:7" ht="26.25" thickBot="1" x14ac:dyDescent="0.3">
      <c r="A25" s="63"/>
      <c r="B25" s="66"/>
      <c r="C25" s="47"/>
      <c r="D25" s="27" t="s">
        <v>31</v>
      </c>
      <c r="E25" s="20" t="s">
        <v>32</v>
      </c>
      <c r="F25" s="45">
        <v>13</v>
      </c>
      <c r="G25" s="46">
        <f>'[1]Anexa 2'!N103</f>
        <v>954</v>
      </c>
    </row>
    <row r="26" spans="1:7" ht="26.25" thickBot="1" x14ac:dyDescent="0.3">
      <c r="A26" s="63"/>
      <c r="B26" s="66"/>
      <c r="C26" s="47"/>
      <c r="D26" s="27" t="s">
        <v>33</v>
      </c>
      <c r="E26" s="20" t="s">
        <v>34</v>
      </c>
      <c r="F26" s="45">
        <v>14</v>
      </c>
      <c r="G26" s="46">
        <f>G27</f>
        <v>0</v>
      </c>
    </row>
    <row r="27" spans="1:7" ht="26.25" thickBot="1" x14ac:dyDescent="0.3">
      <c r="A27" s="63"/>
      <c r="B27" s="66"/>
      <c r="C27" s="47"/>
      <c r="D27" s="27"/>
      <c r="E27" s="20" t="s">
        <v>35</v>
      </c>
      <c r="F27" s="45">
        <v>15</v>
      </c>
      <c r="G27" s="46">
        <f>'[1]Anexa 2'!N113</f>
        <v>0</v>
      </c>
    </row>
    <row r="28" spans="1:7" ht="26.25" thickBot="1" x14ac:dyDescent="0.3">
      <c r="A28" s="63"/>
      <c r="B28" s="66"/>
      <c r="C28" s="47"/>
      <c r="D28" s="27" t="s">
        <v>36</v>
      </c>
      <c r="E28" s="20" t="s">
        <v>37</v>
      </c>
      <c r="F28" s="45">
        <v>16</v>
      </c>
      <c r="G28" s="46">
        <f>'[1]Anexa 2'!N115</f>
        <v>1150</v>
      </c>
    </row>
    <row r="29" spans="1:7" ht="26.25" thickBot="1" x14ac:dyDescent="0.3">
      <c r="A29" s="63"/>
      <c r="B29" s="66"/>
      <c r="C29" s="48"/>
      <c r="D29" s="27" t="s">
        <v>38</v>
      </c>
      <c r="E29" s="20" t="s">
        <v>39</v>
      </c>
      <c r="F29" s="45">
        <v>17</v>
      </c>
      <c r="G29" s="46">
        <f>'[1]Anexa 2'!N124</f>
        <v>302</v>
      </c>
    </row>
    <row r="30" spans="1:7" ht="15.75" thickBot="1" x14ac:dyDescent="0.3">
      <c r="A30" s="63"/>
      <c r="B30" s="66"/>
      <c r="C30" s="28" t="s">
        <v>40</v>
      </c>
      <c r="D30" s="64" t="s">
        <v>41</v>
      </c>
      <c r="E30" s="65"/>
      <c r="F30" s="45">
        <v>18</v>
      </c>
      <c r="G30" s="46">
        <f>'[1]Anexa 2'!N125</f>
        <v>-219158</v>
      </c>
    </row>
    <row r="31" spans="1:7" ht="15.75" thickBot="1" x14ac:dyDescent="0.3">
      <c r="A31" s="63"/>
      <c r="B31" s="18">
        <v>2</v>
      </c>
      <c r="C31" s="19"/>
      <c r="D31" s="64" t="s">
        <v>42</v>
      </c>
      <c r="E31" s="65"/>
      <c r="F31" s="45">
        <v>19</v>
      </c>
      <c r="G31" s="46">
        <f>'[1]Anexa 2'!N142</f>
        <v>27737</v>
      </c>
    </row>
    <row r="32" spans="1:7" ht="15.75" thickBot="1" x14ac:dyDescent="0.3">
      <c r="A32" s="17" t="s">
        <v>43</v>
      </c>
      <c r="B32" s="18"/>
      <c r="C32" s="19"/>
      <c r="D32" s="64" t="s">
        <v>44</v>
      </c>
      <c r="E32" s="65"/>
      <c r="F32" s="45">
        <v>20</v>
      </c>
      <c r="G32" s="46">
        <f>G13-G18</f>
        <v>908493</v>
      </c>
    </row>
    <row r="33" spans="1:7" ht="15.75" thickBot="1" x14ac:dyDescent="0.3">
      <c r="A33" s="17" t="s">
        <v>45</v>
      </c>
      <c r="B33" s="18">
        <v>1</v>
      </c>
      <c r="C33" s="19"/>
      <c r="D33" s="64" t="s">
        <v>46</v>
      </c>
      <c r="E33" s="65"/>
      <c r="F33" s="45">
        <v>21</v>
      </c>
      <c r="G33" s="46">
        <f>'[1]Anexa 2'!N153</f>
        <v>16185</v>
      </c>
    </row>
    <row r="34" spans="1:7" ht="15.75" thickBot="1" x14ac:dyDescent="0.3">
      <c r="A34" s="17"/>
      <c r="B34" s="18">
        <v>2</v>
      </c>
      <c r="C34" s="19"/>
      <c r="D34" s="64" t="s">
        <v>47</v>
      </c>
      <c r="E34" s="65"/>
      <c r="F34" s="45">
        <v>22</v>
      </c>
      <c r="G34" s="46">
        <v>0</v>
      </c>
    </row>
    <row r="35" spans="1:7" ht="15.75" thickBot="1" x14ac:dyDescent="0.3">
      <c r="A35" s="63"/>
      <c r="B35" s="18">
        <v>3</v>
      </c>
      <c r="C35" s="19"/>
      <c r="D35" s="54" t="s">
        <v>48</v>
      </c>
      <c r="E35" s="55"/>
      <c r="F35" s="45">
        <v>23</v>
      </c>
      <c r="G35" s="46"/>
    </row>
    <row r="36" spans="1:7" ht="15.75" thickBot="1" x14ac:dyDescent="0.3">
      <c r="A36" s="63"/>
      <c r="B36" s="18">
        <v>4</v>
      </c>
      <c r="C36" s="19"/>
      <c r="D36" s="54" t="s">
        <v>49</v>
      </c>
      <c r="E36" s="55"/>
      <c r="F36" s="45">
        <v>24</v>
      </c>
      <c r="G36" s="46">
        <v>0</v>
      </c>
    </row>
    <row r="37" spans="1:7" ht="15.75" thickBot="1" x14ac:dyDescent="0.3">
      <c r="A37" s="63"/>
      <c r="B37" s="18">
        <v>5</v>
      </c>
      <c r="C37" s="19"/>
      <c r="D37" s="54" t="s">
        <v>50</v>
      </c>
      <c r="E37" s="55"/>
      <c r="F37" s="45">
        <v>25</v>
      </c>
      <c r="G37" s="46">
        <v>0</v>
      </c>
    </row>
    <row r="38" spans="1:7" ht="15.75" thickBot="1" x14ac:dyDescent="0.3">
      <c r="A38" s="29" t="s">
        <v>51</v>
      </c>
      <c r="B38" s="30"/>
      <c r="C38" s="31"/>
      <c r="D38" s="54" t="s">
        <v>52</v>
      </c>
      <c r="E38" s="55"/>
      <c r="F38" s="45">
        <v>26</v>
      </c>
      <c r="G38" s="49">
        <f t="shared" ref="G38" si="0">G32-G33-G34-+G35-G36-G37</f>
        <v>892308</v>
      </c>
    </row>
    <row r="39" spans="1:7" ht="15.75" thickBot="1" x14ac:dyDescent="0.3">
      <c r="A39" s="56"/>
      <c r="B39" s="30">
        <v>1</v>
      </c>
      <c r="C39" s="31"/>
      <c r="D39" s="54" t="s">
        <v>53</v>
      </c>
      <c r="E39" s="55"/>
      <c r="F39" s="45">
        <v>27</v>
      </c>
      <c r="G39" s="49">
        <v>0</v>
      </c>
    </row>
    <row r="40" spans="1:7" ht="15.75" thickBot="1" x14ac:dyDescent="0.3">
      <c r="A40" s="56"/>
      <c r="B40" s="30">
        <v>2</v>
      </c>
      <c r="C40" s="31"/>
      <c r="D40" s="54" t="s">
        <v>54</v>
      </c>
      <c r="E40" s="55"/>
      <c r="F40" s="45">
        <v>28</v>
      </c>
      <c r="G40" s="49">
        <v>0</v>
      </c>
    </row>
    <row r="41" spans="1:7" ht="15.75" thickBot="1" x14ac:dyDescent="0.3">
      <c r="A41" s="56"/>
      <c r="B41" s="30">
        <v>3</v>
      </c>
      <c r="C41" s="31"/>
      <c r="D41" s="54" t="s">
        <v>55</v>
      </c>
      <c r="E41" s="55"/>
      <c r="F41" s="45">
        <v>29</v>
      </c>
      <c r="G41" s="49">
        <f>G38</f>
        <v>892308</v>
      </c>
    </row>
    <row r="42" spans="1:7" ht="15.75" thickBot="1" x14ac:dyDescent="0.3">
      <c r="A42" s="56"/>
      <c r="B42" s="30">
        <v>4</v>
      </c>
      <c r="C42" s="31"/>
      <c r="D42" s="54" t="s">
        <v>56</v>
      </c>
      <c r="E42" s="55"/>
      <c r="F42" s="45">
        <v>30</v>
      </c>
      <c r="G42" s="49">
        <v>0</v>
      </c>
    </row>
    <row r="43" spans="1:7" ht="15.75" thickBot="1" x14ac:dyDescent="0.3">
      <c r="A43" s="56"/>
      <c r="B43" s="30">
        <v>5</v>
      </c>
      <c r="C43" s="31"/>
      <c r="D43" s="54" t="s">
        <v>57</v>
      </c>
      <c r="E43" s="55"/>
      <c r="F43" s="45">
        <v>31</v>
      </c>
      <c r="G43" s="49">
        <v>0</v>
      </c>
    </row>
    <row r="44" spans="1:7" ht="15.75" thickBot="1" x14ac:dyDescent="0.3">
      <c r="A44" s="56"/>
      <c r="B44" s="30">
        <v>6</v>
      </c>
      <c r="C44" s="31"/>
      <c r="D44" s="54" t="s">
        <v>58</v>
      </c>
      <c r="E44" s="55"/>
      <c r="F44" s="45">
        <v>32</v>
      </c>
      <c r="G44" s="49">
        <v>0</v>
      </c>
    </row>
    <row r="45" spans="1:7" ht="15.75" thickBot="1" x14ac:dyDescent="0.3">
      <c r="A45" s="56"/>
      <c r="B45" s="30">
        <v>7</v>
      </c>
      <c r="C45" s="31"/>
      <c r="D45" s="54" t="s">
        <v>59</v>
      </c>
      <c r="E45" s="55"/>
      <c r="F45" s="45">
        <v>33</v>
      </c>
      <c r="G45" s="49">
        <v>0</v>
      </c>
    </row>
    <row r="46" spans="1:7" ht="15.75" thickBot="1" x14ac:dyDescent="0.3">
      <c r="A46" s="56"/>
      <c r="B46" s="30">
        <v>8</v>
      </c>
      <c r="C46" s="31"/>
      <c r="D46" s="54" t="s">
        <v>60</v>
      </c>
      <c r="E46" s="55"/>
      <c r="F46" s="45">
        <v>34</v>
      </c>
      <c r="G46" s="49">
        <v>0</v>
      </c>
    </row>
    <row r="47" spans="1:7" ht="15.75" thickBot="1" x14ac:dyDescent="0.3">
      <c r="A47" s="56"/>
      <c r="B47" s="30"/>
      <c r="C47" s="31" t="s">
        <v>13</v>
      </c>
      <c r="D47" s="54" t="s">
        <v>61</v>
      </c>
      <c r="E47" s="55"/>
      <c r="F47" s="45">
        <v>35</v>
      </c>
      <c r="G47" s="49">
        <v>0</v>
      </c>
    </row>
    <row r="48" spans="1:7" ht="15.75" thickBot="1" x14ac:dyDescent="0.3">
      <c r="A48" s="56"/>
      <c r="B48" s="30"/>
      <c r="C48" s="31" t="s">
        <v>15</v>
      </c>
      <c r="D48" s="54" t="s">
        <v>62</v>
      </c>
      <c r="E48" s="55"/>
      <c r="F48" s="45">
        <v>36</v>
      </c>
      <c r="G48" s="49">
        <v>0</v>
      </c>
    </row>
    <row r="49" spans="1:7" ht="15.75" thickBot="1" x14ac:dyDescent="0.3">
      <c r="A49" s="56"/>
      <c r="B49" s="30"/>
      <c r="C49" s="31" t="s">
        <v>63</v>
      </c>
      <c r="D49" s="54" t="s">
        <v>64</v>
      </c>
      <c r="E49" s="55"/>
      <c r="F49" s="45">
        <v>37</v>
      </c>
      <c r="G49" s="49">
        <v>0</v>
      </c>
    </row>
    <row r="50" spans="1:7" ht="15.75" thickBot="1" x14ac:dyDescent="0.3">
      <c r="A50" s="56"/>
      <c r="B50" s="30">
        <v>9</v>
      </c>
      <c r="C50" s="31"/>
      <c r="D50" s="54" t="s">
        <v>65</v>
      </c>
      <c r="E50" s="55"/>
      <c r="F50" s="45">
        <v>38</v>
      </c>
      <c r="G50" s="49">
        <v>0</v>
      </c>
    </row>
    <row r="51" spans="1:7" ht="15.75" thickBot="1" x14ac:dyDescent="0.3">
      <c r="A51" s="29" t="s">
        <v>66</v>
      </c>
      <c r="B51" s="30"/>
      <c r="C51" s="31"/>
      <c r="D51" s="54" t="s">
        <v>67</v>
      </c>
      <c r="E51" s="55"/>
      <c r="F51" s="45">
        <v>39</v>
      </c>
      <c r="G51" s="49">
        <v>0</v>
      </c>
    </row>
    <row r="52" spans="1:7" ht="15.75" thickBot="1" x14ac:dyDescent="0.3">
      <c r="A52" s="29" t="s">
        <v>68</v>
      </c>
      <c r="B52" s="30"/>
      <c r="C52" s="31"/>
      <c r="D52" s="54" t="s">
        <v>69</v>
      </c>
      <c r="E52" s="55"/>
      <c r="F52" s="45">
        <v>40</v>
      </c>
      <c r="G52" s="49">
        <v>0</v>
      </c>
    </row>
    <row r="53" spans="1:7" ht="15.75" thickBot="1" x14ac:dyDescent="0.3">
      <c r="A53" s="29"/>
      <c r="B53" s="30"/>
      <c r="C53" s="31" t="s">
        <v>13</v>
      </c>
      <c r="D53" s="54" t="s">
        <v>70</v>
      </c>
      <c r="E53" s="55"/>
      <c r="F53" s="45">
        <v>41</v>
      </c>
      <c r="G53" s="49">
        <v>0</v>
      </c>
    </row>
    <row r="54" spans="1:7" ht="15.75" thickBot="1" x14ac:dyDescent="0.3">
      <c r="A54" s="29"/>
      <c r="B54" s="30"/>
      <c r="C54" s="31" t="s">
        <v>15</v>
      </c>
      <c r="D54" s="54" t="s">
        <v>71</v>
      </c>
      <c r="E54" s="55"/>
      <c r="F54" s="45">
        <v>42</v>
      </c>
      <c r="G54" s="49">
        <v>0</v>
      </c>
    </row>
    <row r="55" spans="1:7" ht="15.75" thickBot="1" x14ac:dyDescent="0.3">
      <c r="A55" s="29"/>
      <c r="B55" s="30"/>
      <c r="C55" s="31" t="s">
        <v>63</v>
      </c>
      <c r="D55" s="54" t="s">
        <v>72</v>
      </c>
      <c r="E55" s="55"/>
      <c r="F55" s="45">
        <v>43</v>
      </c>
      <c r="G55" s="49">
        <v>0</v>
      </c>
    </row>
    <row r="56" spans="1:7" ht="15.75" thickBot="1" x14ac:dyDescent="0.3">
      <c r="A56" s="29"/>
      <c r="B56" s="30"/>
      <c r="C56" s="31" t="s">
        <v>73</v>
      </c>
      <c r="D56" s="54" t="s">
        <v>74</v>
      </c>
      <c r="E56" s="55"/>
      <c r="F56" s="45">
        <v>44</v>
      </c>
      <c r="G56" s="49">
        <v>0</v>
      </c>
    </row>
    <row r="57" spans="1:7" ht="15.75" thickBot="1" x14ac:dyDescent="0.3">
      <c r="A57" s="29"/>
      <c r="B57" s="30"/>
      <c r="C57" s="31" t="s">
        <v>75</v>
      </c>
      <c r="D57" s="54" t="s">
        <v>76</v>
      </c>
      <c r="E57" s="55"/>
      <c r="F57" s="45">
        <v>45</v>
      </c>
      <c r="G57" s="49">
        <v>0</v>
      </c>
    </row>
    <row r="58" spans="1:7" ht="15.75" thickBot="1" x14ac:dyDescent="0.3">
      <c r="A58" s="29" t="s">
        <v>77</v>
      </c>
      <c r="B58" s="30"/>
      <c r="C58" s="31"/>
      <c r="D58" s="54" t="s">
        <v>78</v>
      </c>
      <c r="E58" s="55"/>
      <c r="F58" s="45">
        <v>46</v>
      </c>
      <c r="G58" s="49">
        <f>'[1]Anexa 4  '!G8</f>
        <v>2350</v>
      </c>
    </row>
    <row r="59" spans="1:7" ht="15.75" thickBot="1" x14ac:dyDescent="0.3">
      <c r="A59" s="29"/>
      <c r="B59" s="30">
        <v>1</v>
      </c>
      <c r="C59" s="31"/>
      <c r="D59" s="54" t="s">
        <v>79</v>
      </c>
      <c r="E59" s="55"/>
      <c r="F59" s="45">
        <v>47</v>
      </c>
      <c r="G59" s="49">
        <v>0</v>
      </c>
    </row>
    <row r="60" spans="1:7" ht="26.25" thickBot="1" x14ac:dyDescent="0.3">
      <c r="A60" s="29"/>
      <c r="B60" s="30"/>
      <c r="C60" s="31"/>
      <c r="D60" s="32"/>
      <c r="E60" s="32" t="s">
        <v>80</v>
      </c>
      <c r="F60" s="45">
        <v>48</v>
      </c>
      <c r="G60" s="49">
        <v>0</v>
      </c>
    </row>
    <row r="61" spans="1:7" ht="15.75" thickBot="1" x14ac:dyDescent="0.3">
      <c r="A61" s="29" t="s">
        <v>81</v>
      </c>
      <c r="B61" s="30"/>
      <c r="C61" s="31"/>
      <c r="D61" s="54" t="s">
        <v>82</v>
      </c>
      <c r="E61" s="55"/>
      <c r="F61" s="45">
        <v>49</v>
      </c>
      <c r="G61" s="49">
        <f>'[1]Anexa 4  '!G19</f>
        <v>2285</v>
      </c>
    </row>
    <row r="62" spans="1:7" ht="15.75" thickBot="1" x14ac:dyDescent="0.3">
      <c r="A62" s="29" t="s">
        <v>83</v>
      </c>
      <c r="B62" s="50"/>
      <c r="C62" s="31"/>
      <c r="D62" s="54" t="s">
        <v>84</v>
      </c>
      <c r="E62" s="55"/>
      <c r="F62" s="45"/>
      <c r="G62" s="51"/>
    </row>
    <row r="63" spans="1:7" ht="15.75" thickBot="1" x14ac:dyDescent="0.3">
      <c r="A63" s="56"/>
      <c r="B63" s="30">
        <v>1</v>
      </c>
      <c r="C63" s="31"/>
      <c r="D63" s="54" t="s">
        <v>85</v>
      </c>
      <c r="E63" s="55"/>
      <c r="F63" s="45">
        <v>50</v>
      </c>
      <c r="G63" s="52">
        <f>'[1]Anexa 2'!N167</f>
        <v>72</v>
      </c>
    </row>
    <row r="64" spans="1:7" ht="15.75" thickBot="1" x14ac:dyDescent="0.3">
      <c r="A64" s="56"/>
      <c r="B64" s="30">
        <v>2</v>
      </c>
      <c r="C64" s="31"/>
      <c r="D64" s="54" t="s">
        <v>86</v>
      </c>
      <c r="E64" s="55"/>
      <c r="F64" s="45">
        <v>51</v>
      </c>
      <c r="G64" s="52">
        <f>'[1]Anexa 2'!N168</f>
        <v>68</v>
      </c>
    </row>
    <row r="65" spans="1:7" ht="15.75" thickBot="1" x14ac:dyDescent="0.3">
      <c r="A65" s="56"/>
      <c r="B65" s="30">
        <v>3</v>
      </c>
      <c r="C65" s="31"/>
      <c r="D65" s="57" t="s">
        <v>87</v>
      </c>
      <c r="E65" s="58"/>
      <c r="F65" s="45">
        <v>52</v>
      </c>
      <c r="G65" s="49">
        <f>'[1]Anexa 2'!N170</f>
        <v>10030.637254901962</v>
      </c>
    </row>
    <row r="66" spans="1:7" ht="15.75" thickBot="1" x14ac:dyDescent="0.3">
      <c r="A66" s="56"/>
      <c r="B66" s="30">
        <v>4</v>
      </c>
      <c r="C66" s="31"/>
      <c r="D66" s="59" t="s">
        <v>88</v>
      </c>
      <c r="E66" s="60"/>
      <c r="F66" s="45">
        <v>53</v>
      </c>
      <c r="G66" s="49">
        <f>'[1]Anexa 2'!N171</f>
        <v>10030.637254901962</v>
      </c>
    </row>
    <row r="67" spans="1:7" ht="15.75" thickBot="1" x14ac:dyDescent="0.3">
      <c r="A67" s="56"/>
      <c r="B67" s="30">
        <v>5</v>
      </c>
      <c r="C67" s="31"/>
      <c r="D67" s="54" t="s">
        <v>89</v>
      </c>
      <c r="E67" s="55"/>
      <c r="F67" s="45">
        <v>54</v>
      </c>
      <c r="G67" s="49">
        <f>'[1]Anexa 2'!N172</f>
        <v>17071.779411764706</v>
      </c>
    </row>
    <row r="68" spans="1:7" ht="15.75" thickBot="1" x14ac:dyDescent="0.3">
      <c r="A68" s="56"/>
      <c r="B68" s="30">
        <v>6</v>
      </c>
      <c r="C68" s="31"/>
      <c r="D68" s="61" t="s">
        <v>90</v>
      </c>
      <c r="E68" s="62"/>
      <c r="F68" s="45">
        <v>55</v>
      </c>
      <c r="G68" s="49">
        <f>'[1]Anexa 2'!N173</f>
        <v>3094.1323529411766</v>
      </c>
    </row>
    <row r="69" spans="1:7" ht="15.75" thickBot="1" x14ac:dyDescent="0.3">
      <c r="A69" s="56"/>
      <c r="B69" s="30">
        <v>7</v>
      </c>
      <c r="C69" s="31"/>
      <c r="D69" s="54" t="s">
        <v>91</v>
      </c>
      <c r="E69" s="55"/>
      <c r="F69" s="45">
        <v>56</v>
      </c>
      <c r="G69" s="53">
        <v>0</v>
      </c>
    </row>
    <row r="70" spans="1:7" ht="15.75" thickBot="1" x14ac:dyDescent="0.3">
      <c r="A70" s="56"/>
      <c r="B70" s="30">
        <v>8</v>
      </c>
      <c r="C70" s="31"/>
      <c r="D70" s="54" t="s">
        <v>92</v>
      </c>
      <c r="E70" s="55"/>
      <c r="F70" s="45">
        <v>57</v>
      </c>
      <c r="G70" s="49">
        <f>(G18/G13)*1000</f>
        <v>217.80154477851602</v>
      </c>
    </row>
    <row r="71" spans="1:7" ht="15.75" thickBot="1" x14ac:dyDescent="0.3">
      <c r="A71" s="56"/>
      <c r="B71" s="30">
        <v>9</v>
      </c>
      <c r="C71" s="31"/>
      <c r="D71" s="54" t="s">
        <v>93</v>
      </c>
      <c r="E71" s="55"/>
      <c r="F71" s="45">
        <v>58</v>
      </c>
      <c r="G71" s="49">
        <f>'[1]Anexa 1 sintetic'!H70</f>
        <v>0</v>
      </c>
    </row>
    <row r="72" spans="1:7" ht="15.75" thickBot="1" x14ac:dyDescent="0.3">
      <c r="A72" s="56"/>
      <c r="B72" s="30">
        <v>10</v>
      </c>
      <c r="C72" s="31"/>
      <c r="D72" s="54" t="s">
        <v>94</v>
      </c>
      <c r="E72" s="55"/>
      <c r="F72" s="45">
        <v>59</v>
      </c>
      <c r="G72" s="49">
        <f>'[1]Anexa 2'!N181</f>
        <v>120000</v>
      </c>
    </row>
    <row r="73" spans="1:7" x14ac:dyDescent="0.25">
      <c r="A73" s="33"/>
      <c r="B73" s="1"/>
      <c r="C73" s="34"/>
      <c r="D73" s="35"/>
      <c r="E73" s="35"/>
      <c r="F73" s="4"/>
      <c r="G73" s="10"/>
    </row>
    <row r="74" spans="1:7" x14ac:dyDescent="0.25">
      <c r="A74" s="33"/>
      <c r="B74" s="36" t="s">
        <v>95</v>
      </c>
      <c r="C74" s="36"/>
      <c r="D74" s="36"/>
      <c r="E74" s="36"/>
      <c r="F74" s="4"/>
      <c r="G74" s="10"/>
    </row>
    <row r="75" spans="1:7" x14ac:dyDescent="0.25">
      <c r="A75" s="1"/>
      <c r="B75" s="36" t="s">
        <v>96</v>
      </c>
      <c r="C75" s="2"/>
      <c r="D75" s="1"/>
      <c r="E75" s="3"/>
      <c r="F75" s="4"/>
      <c r="G75" s="10"/>
    </row>
    <row r="76" spans="1:7" x14ac:dyDescent="0.25">
      <c r="A76" s="1"/>
      <c r="B76" s="1"/>
      <c r="C76" s="2"/>
      <c r="D76" s="1"/>
      <c r="E76" s="3"/>
      <c r="F76" s="4"/>
      <c r="G76" s="10"/>
    </row>
    <row r="77" spans="1:7" x14ac:dyDescent="0.25">
      <c r="A77" s="1"/>
      <c r="B77" s="1"/>
      <c r="C77" s="2"/>
      <c r="D77" s="1"/>
      <c r="E77" s="34" t="s">
        <v>97</v>
      </c>
      <c r="F77" s="4"/>
      <c r="G77" s="10"/>
    </row>
    <row r="78" spans="1:7" x14ac:dyDescent="0.25">
      <c r="A78" s="1"/>
      <c r="B78" s="1"/>
      <c r="C78" s="2"/>
      <c r="D78" s="1"/>
      <c r="E78" s="3" t="s">
        <v>98</v>
      </c>
      <c r="F78" s="4"/>
      <c r="G78" s="10"/>
    </row>
    <row r="79" spans="1:7" x14ac:dyDescent="0.25">
      <c r="A79" s="1"/>
      <c r="B79" s="1"/>
      <c r="C79" s="2"/>
      <c r="D79" s="1"/>
      <c r="E79" s="3"/>
      <c r="F79" s="37"/>
      <c r="G79" s="10"/>
    </row>
    <row r="80" spans="1:7" x14ac:dyDescent="0.25">
      <c r="A80" s="1"/>
      <c r="B80" s="1"/>
      <c r="C80" s="2"/>
      <c r="D80" s="1"/>
      <c r="E80" s="3"/>
      <c r="F80" s="38"/>
      <c r="G80" s="10"/>
    </row>
    <row r="81" spans="1:7" x14ac:dyDescent="0.25">
      <c r="A81" s="1"/>
      <c r="B81" s="1"/>
      <c r="C81" s="2"/>
      <c r="D81" s="1"/>
      <c r="E81" s="3"/>
      <c r="F81" s="4"/>
      <c r="G81" s="10"/>
    </row>
    <row r="82" spans="1:7" x14ac:dyDescent="0.25">
      <c r="A82" s="1"/>
      <c r="B82" s="1"/>
      <c r="C82" s="2"/>
      <c r="D82" s="1"/>
      <c r="E82" s="3"/>
      <c r="F82" s="39"/>
      <c r="G82" s="39"/>
    </row>
    <row r="83" spans="1:7" x14ac:dyDescent="0.25">
      <c r="A83" s="1"/>
      <c r="B83" s="1"/>
      <c r="C83" s="2"/>
      <c r="D83" s="1"/>
      <c r="E83" s="3"/>
      <c r="F83" s="10"/>
      <c r="G83" s="10"/>
    </row>
    <row r="84" spans="1:7" x14ac:dyDescent="0.25">
      <c r="A84" s="1"/>
      <c r="B84" s="1"/>
      <c r="C84" s="2"/>
      <c r="D84" s="1"/>
      <c r="E84" s="39" t="s">
        <v>99</v>
      </c>
      <c r="F84" s="4"/>
      <c r="G84" s="10"/>
    </row>
    <row r="85" spans="1:7" x14ac:dyDescent="0.25">
      <c r="A85" s="1"/>
      <c r="B85" s="1"/>
      <c r="C85" s="2"/>
      <c r="D85" s="1"/>
      <c r="E85" s="40" t="s">
        <v>100</v>
      </c>
      <c r="F85" s="4"/>
      <c r="G85" s="10"/>
    </row>
    <row r="86" spans="1:7" x14ac:dyDescent="0.25">
      <c r="A86" s="1"/>
      <c r="B86" s="1"/>
      <c r="C86" s="2"/>
      <c r="D86" s="1"/>
      <c r="E86" s="3"/>
      <c r="F86" s="4"/>
      <c r="G86" s="10"/>
    </row>
  </sheetData>
  <mergeCells count="63">
    <mergeCell ref="B12:C12"/>
    <mergeCell ref="D12:E12"/>
    <mergeCell ref="A7:G7"/>
    <mergeCell ref="A10:C11"/>
    <mergeCell ref="D10:E11"/>
    <mergeCell ref="F10:F11"/>
    <mergeCell ref="G10:G11"/>
    <mergeCell ref="D34:E34"/>
    <mergeCell ref="D13:E13"/>
    <mergeCell ref="A14:A17"/>
    <mergeCell ref="D14:E14"/>
    <mergeCell ref="D17:E17"/>
    <mergeCell ref="D18:E18"/>
    <mergeCell ref="A19:A31"/>
    <mergeCell ref="D19:E19"/>
    <mergeCell ref="B20:B30"/>
    <mergeCell ref="D20:E20"/>
    <mergeCell ref="D21:E21"/>
    <mergeCell ref="D22:E22"/>
    <mergeCell ref="D30:E30"/>
    <mergeCell ref="D31:E31"/>
    <mergeCell ref="D32:E32"/>
    <mergeCell ref="D33:E33"/>
    <mergeCell ref="D48:E48"/>
    <mergeCell ref="A35:A37"/>
    <mergeCell ref="D35:E35"/>
    <mergeCell ref="D36:E36"/>
    <mergeCell ref="D37:E37"/>
    <mergeCell ref="D38:E38"/>
    <mergeCell ref="A39:A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1:E61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71:E71"/>
    <mergeCell ref="D72:E72"/>
    <mergeCell ref="D62:E62"/>
    <mergeCell ref="A63:A72"/>
    <mergeCell ref="D63:E63"/>
    <mergeCell ref="D64:E64"/>
    <mergeCell ref="D65:E65"/>
    <mergeCell ref="D66:E66"/>
    <mergeCell ref="D67:E67"/>
    <mergeCell ref="D68:E68"/>
    <mergeCell ref="D69:E69"/>
    <mergeCell ref="D70:E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2025-07-09T11:13:35Z</cp:lastPrinted>
  <dcterms:created xsi:type="dcterms:W3CDTF">2025-07-09T11:09:25Z</dcterms:created>
  <dcterms:modified xsi:type="dcterms:W3CDTF">2025-07-09T11:20:32Z</dcterms:modified>
</cp:coreProperties>
</file>